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00" i="1" l="1"/>
  <c r="G103" i="1"/>
  <c r="G95" i="1"/>
  <c r="G94" i="1"/>
  <c r="E16" i="1"/>
  <c r="D16" i="1"/>
  <c r="C16" i="1"/>
  <c r="B16" i="1"/>
  <c r="G67" i="1"/>
  <c r="G33" i="1" l="1"/>
  <c r="E25" i="1" l="1"/>
  <c r="D25" i="1"/>
  <c r="C25" i="1"/>
  <c r="B25" i="1"/>
  <c r="G24" i="1"/>
  <c r="G23" i="1"/>
  <c r="G22" i="1"/>
  <c r="G21" i="1"/>
  <c r="G20" i="1"/>
  <c r="G19" i="1"/>
  <c r="G18" i="1"/>
  <c r="G16" i="1"/>
  <c r="G25" i="1" l="1"/>
  <c r="G4" i="1" l="1"/>
  <c r="G5" i="1"/>
  <c r="G6" i="1"/>
  <c r="G3" i="1"/>
  <c r="G102" i="1"/>
  <c r="G104" i="1" s="1"/>
  <c r="G85" i="1"/>
  <c r="G76" i="1"/>
  <c r="G41" i="1"/>
  <c r="G7" i="1" l="1"/>
</calcChain>
</file>

<file path=xl/sharedStrings.xml><?xml version="1.0" encoding="utf-8"?>
<sst xmlns="http://schemas.openxmlformats.org/spreadsheetml/2006/main" count="104" uniqueCount="77">
  <si>
    <t>Position</t>
  </si>
  <si>
    <t>Name</t>
  </si>
  <si>
    <t>Program Administration Specialist II</t>
  </si>
  <si>
    <t>Salary</t>
  </si>
  <si>
    <t>Fringes</t>
  </si>
  <si>
    <t xml:space="preserve">Personnel </t>
  </si>
  <si>
    <t xml:space="preserve"> Narrative</t>
  </si>
  <si>
    <t>Travel</t>
  </si>
  <si>
    <t>Purpose of Travel</t>
  </si>
  <si>
    <t># of Days</t>
  </si>
  <si>
    <t>Lodging</t>
  </si>
  <si>
    <t>Per Diem</t>
  </si>
  <si>
    <t>Total Cost</t>
  </si>
  <si>
    <t>Total Travel</t>
  </si>
  <si>
    <t>Total Personnel</t>
  </si>
  <si>
    <t>Narrative</t>
  </si>
  <si>
    <t>Mileage cost</t>
  </si>
  <si>
    <t>Supplies</t>
  </si>
  <si>
    <t>Items</t>
  </si>
  <si>
    <t>Total Supplies</t>
  </si>
  <si>
    <t>Equipment</t>
  </si>
  <si>
    <t>Total Equipment</t>
  </si>
  <si>
    <t>No Grant funds will be expended for equipment.</t>
  </si>
  <si>
    <t>Total Construction</t>
  </si>
  <si>
    <t>No Grant funds will be expended for Construction</t>
  </si>
  <si>
    <t>Projected Grant Awards</t>
  </si>
  <si>
    <t>Purpose Areas</t>
  </si>
  <si>
    <t>Total Costs</t>
  </si>
  <si>
    <t>Indirect Awards to Smaller Localities</t>
  </si>
  <si>
    <t xml:space="preserve">Law Enforcement </t>
  </si>
  <si>
    <t>Prosecution and Courts</t>
  </si>
  <si>
    <t>Prevention and Education</t>
  </si>
  <si>
    <t>Corrections and Community Corrections</t>
  </si>
  <si>
    <t>Drug Treatment and Enforcement</t>
  </si>
  <si>
    <t>Planning, Evaluation, and Technology Improvement</t>
  </si>
  <si>
    <t xml:space="preserve">Total Grant Awards </t>
  </si>
  <si>
    <t>Other</t>
  </si>
  <si>
    <t>Indirect Costs</t>
  </si>
  <si>
    <t>Total Indirect Costs</t>
  </si>
  <si>
    <t>Budget Summary</t>
  </si>
  <si>
    <t>Budget Category</t>
  </si>
  <si>
    <t>Amount</t>
  </si>
  <si>
    <t>Personnel</t>
  </si>
  <si>
    <t>Fringe Benefits</t>
  </si>
  <si>
    <t>Construction</t>
  </si>
  <si>
    <t>Total Direct Costs</t>
  </si>
  <si>
    <t>Indirect Cost</t>
  </si>
  <si>
    <t>Total</t>
  </si>
  <si>
    <t>Grant Funded Salary</t>
  </si>
  <si>
    <t>Total Salary</t>
  </si>
  <si>
    <t>Total Hours Worked</t>
  </si>
  <si>
    <t>% of time devoted to Program</t>
  </si>
  <si>
    <t>Description</t>
  </si>
  <si>
    <t>Health Insurance (based on plan selected)</t>
  </si>
  <si>
    <t>Deferred Comp Match (up to $480)</t>
  </si>
  <si>
    <t>Total Fringes</t>
  </si>
  <si>
    <t>Grant Funded Staff</t>
  </si>
  <si>
    <t># of Miles</t>
  </si>
  <si>
    <t>Rate</t>
  </si>
  <si>
    <t>The Department has an approved Indirect cost rate from the Department of Justice, Office of Justice Programs.  The agency is proposing to recover less than the allowed rate.</t>
  </si>
  <si>
    <t>No Grant funds will be expended for Supplies</t>
  </si>
  <si>
    <t>No grant funds will be expended for other.</t>
  </si>
  <si>
    <t>Program Administration Specialist III</t>
  </si>
  <si>
    <t>No grant funds will be expended for equipment</t>
  </si>
  <si>
    <t>Position 1</t>
  </si>
  <si>
    <t>Position 2</t>
  </si>
  <si>
    <t>Position 4</t>
  </si>
  <si>
    <t>Position 3</t>
  </si>
  <si>
    <t>Retirement  (13.49%)</t>
  </si>
  <si>
    <t>S. Security (7.37% approx)</t>
  </si>
  <si>
    <t>Group Life Insurance (1.31%)</t>
  </si>
  <si>
    <t>Health Insurance Credit Premium (1.18%)</t>
  </si>
  <si>
    <t>Long-Term Disability (.66%)</t>
  </si>
  <si>
    <t>$82,488 –For full time and part-time (wage) staff.  Fringe benefits for the full time staff include retirement, FCA, group life, health insurance, long term disability and deferred comp. For the part-time wage employee, fringes include FICA only.</t>
  </si>
  <si>
    <t>$195,902 – salaries and wages for staff involved in the administration of the JAG funds for planning; developing guidelines; reviewing grant applications; and monitoring funded projects . We project at this time one part-time person and 3 full time persons to be paid from grant funds.</t>
  </si>
  <si>
    <t xml:space="preserve">1. Indirect Awards to Smaller Localities: $427,141  Awards will be made to those localities identified as eligible to receive under $10,000.
2. As outlined in the itemized budget, by purpose area, $2,681,864 is proposed to be awarded to localities, state agencies, and non-profit agencies over the course of the life of the grant award.
</t>
  </si>
  <si>
    <t>Proposed Grant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</si>
</sst>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right"/>
    </xf>
    <xf numFmtId="6" fontId="0" fillId="2" borderId="1" xfId="0" applyNumberFormat="1" applyFill="1" applyBorder="1" applyAlignment="1">
      <alignment horizontal="center" wrapText="1"/>
    </xf>
    <xf numFmtId="0" fontId="1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6" fontId="0" fillId="0" borderId="5" xfId="0" applyNumberFormat="1" applyBorder="1" applyAlignment="1">
      <alignment horizontal="right"/>
    </xf>
    <xf numFmtId="6" fontId="0" fillId="0" borderId="6" xfId="0" applyNumberFormat="1" applyBorder="1"/>
    <xf numFmtId="0" fontId="0" fillId="0" borderId="7" xfId="0" applyBorder="1" applyAlignment="1">
      <alignment wrapText="1"/>
    </xf>
    <xf numFmtId="6" fontId="0" fillId="0" borderId="8" xfId="0" applyNumberFormat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right"/>
    </xf>
    <xf numFmtId="6" fontId="0" fillId="0" borderId="10" xfId="0" applyNumberFormat="1" applyBorder="1"/>
    <xf numFmtId="0" fontId="1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right"/>
    </xf>
    <xf numFmtId="6" fontId="1" fillId="0" borderId="10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center"/>
    </xf>
    <xf numFmtId="0" fontId="0" fillId="0" borderId="7" xfId="0" applyBorder="1"/>
    <xf numFmtId="6" fontId="0" fillId="0" borderId="8" xfId="0" applyNumberFormat="1" applyBorder="1" applyAlignment="1">
      <alignment horizontal="center"/>
    </xf>
    <xf numFmtId="6" fontId="1" fillId="0" borderId="10" xfId="0" applyNumberFormat="1" applyFont="1" applyBorder="1"/>
    <xf numFmtId="6" fontId="1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6" fontId="1" fillId="0" borderId="5" xfId="0" applyNumberFormat="1" applyFont="1" applyBorder="1" applyAlignment="1">
      <alignment horizontal="right"/>
    </xf>
    <xf numFmtId="6" fontId="1" fillId="0" borderId="6" xfId="0" applyNumberFormat="1" applyFont="1" applyBorder="1"/>
    <xf numFmtId="6" fontId="0" fillId="0" borderId="8" xfId="0" applyNumberFormat="1" applyBorder="1"/>
    <xf numFmtId="6" fontId="1" fillId="0" borderId="14" xfId="0" applyNumberFormat="1" applyFont="1" applyBorder="1" applyAlignment="1">
      <alignment horizontal="center"/>
    </xf>
    <xf numFmtId="6" fontId="0" fillId="0" borderId="14" xfId="0" applyNumberFormat="1" applyBorder="1"/>
    <xf numFmtId="6" fontId="0" fillId="2" borderId="14" xfId="0" applyNumberFormat="1" applyFill="1" applyBorder="1"/>
    <xf numFmtId="0" fontId="2" fillId="0" borderId="0" xfId="0" applyFont="1" applyBorder="1" applyAlignment="1">
      <alignment horizontal="left" vertical="top" wrapText="1"/>
    </xf>
    <xf numFmtId="164" fontId="0" fillId="0" borderId="16" xfId="1" applyNumberFormat="1" applyFont="1" applyBorder="1"/>
    <xf numFmtId="0" fontId="2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10" xfId="0" applyBorder="1"/>
    <xf numFmtId="164" fontId="0" fillId="0" borderId="0" xfId="1" applyNumberFormat="1" applyFont="1" applyBorder="1"/>
    <xf numFmtId="164" fontId="0" fillId="0" borderId="10" xfId="1" applyNumberFormat="1" applyFont="1" applyBorder="1"/>
    <xf numFmtId="0" fontId="5" fillId="0" borderId="9" xfId="0" applyFont="1" applyBorder="1"/>
    <xf numFmtId="164" fontId="0" fillId="0" borderId="20" xfId="1" applyNumberFormat="1" applyFont="1" applyBorder="1"/>
    <xf numFmtId="164" fontId="1" fillId="0" borderId="10" xfId="1" applyNumberFormat="1" applyFont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6" fontId="2" fillId="2" borderId="0" xfId="0" applyNumberFormat="1" applyFont="1" applyFill="1" applyBorder="1" applyAlignment="1">
      <alignment horizontal="right"/>
    </xf>
    <xf numFmtId="164" fontId="2" fillId="2" borderId="10" xfId="1" applyNumberFormat="1" applyFont="1" applyFill="1" applyBorder="1"/>
    <xf numFmtId="0" fontId="2" fillId="0" borderId="0" xfId="0" applyFont="1"/>
    <xf numFmtId="3" fontId="0" fillId="0" borderId="0" xfId="0" applyNumberFormat="1" applyBorder="1"/>
    <xf numFmtId="10" fontId="0" fillId="0" borderId="0" xfId="0" applyNumberForma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6" fontId="1" fillId="0" borderId="14" xfId="0" applyNumberFormat="1" applyFont="1" applyBorder="1" applyAlignment="1">
      <alignment horizontal="right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1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selection activeCell="E19" sqref="E19"/>
    </sheetView>
  </sheetViews>
  <sheetFormatPr defaultRowHeight="24.95" customHeight="1" x14ac:dyDescent="0.2"/>
  <cols>
    <col min="1" max="1" width="36.875" customWidth="1"/>
    <col min="2" max="2" width="10.625" customWidth="1"/>
    <col min="3" max="3" width="11.375" style="1" bestFit="1" customWidth="1"/>
    <col min="4" max="5" width="10.625" style="1" customWidth="1"/>
    <col min="6" max="6" width="13.625" style="3" customWidth="1"/>
    <col min="7" max="7" width="13" style="2" customWidth="1"/>
  </cols>
  <sheetData>
    <row r="1" spans="1:7" ht="24.95" customHeight="1" thickTop="1" thickBot="1" x14ac:dyDescent="0.3">
      <c r="A1" s="13" t="s">
        <v>5</v>
      </c>
      <c r="B1" s="14"/>
      <c r="C1" s="15"/>
      <c r="D1" s="15"/>
      <c r="E1" s="15"/>
      <c r="F1" s="16"/>
      <c r="G1" s="17"/>
    </row>
    <row r="2" spans="1:7" s="4" customFormat="1" ht="44.25" thickTop="1" thickBot="1" x14ac:dyDescent="0.25">
      <c r="A2" s="18" t="s">
        <v>0</v>
      </c>
      <c r="B2" s="6" t="s">
        <v>1</v>
      </c>
      <c r="C2" s="7" t="s">
        <v>50</v>
      </c>
      <c r="D2" s="12" t="s">
        <v>49</v>
      </c>
      <c r="E2" s="7" t="s">
        <v>51</v>
      </c>
      <c r="F2" s="8"/>
      <c r="G2" s="19" t="s">
        <v>48</v>
      </c>
    </row>
    <row r="3" spans="1:7" ht="24.95" customHeight="1" thickTop="1" x14ac:dyDescent="0.2">
      <c r="A3" s="20" t="s">
        <v>2</v>
      </c>
      <c r="B3" s="21" t="s">
        <v>64</v>
      </c>
      <c r="C3" s="22">
        <v>2080</v>
      </c>
      <c r="D3" s="23">
        <v>57750</v>
      </c>
      <c r="E3" s="24">
        <v>1</v>
      </c>
      <c r="F3" s="25"/>
      <c r="G3" s="26">
        <f>D3*E3</f>
        <v>57750</v>
      </c>
    </row>
    <row r="4" spans="1:7" ht="24.95" customHeight="1" x14ac:dyDescent="0.2">
      <c r="A4" s="20" t="s">
        <v>2</v>
      </c>
      <c r="B4" s="21" t="s">
        <v>65</v>
      </c>
      <c r="C4" s="22">
        <v>2080</v>
      </c>
      <c r="D4" s="23">
        <v>77210</v>
      </c>
      <c r="E4" s="24">
        <v>1</v>
      </c>
      <c r="F4" s="25"/>
      <c r="G4" s="26">
        <f t="shared" ref="G4:G6" si="0">D4*E4</f>
        <v>77210</v>
      </c>
    </row>
    <row r="5" spans="1:7" ht="24.95" customHeight="1" x14ac:dyDescent="0.2">
      <c r="A5" s="20" t="s">
        <v>2</v>
      </c>
      <c r="B5" s="21" t="s">
        <v>67</v>
      </c>
      <c r="C5" s="22">
        <v>2080</v>
      </c>
      <c r="D5" s="23">
        <v>51379</v>
      </c>
      <c r="E5" s="24">
        <v>0.8</v>
      </c>
      <c r="F5" s="25"/>
      <c r="G5" s="26">
        <f t="shared" si="0"/>
        <v>41103.200000000004</v>
      </c>
    </row>
    <row r="6" spans="1:7" ht="24.95" customHeight="1" x14ac:dyDescent="0.2">
      <c r="A6" s="20" t="s">
        <v>62</v>
      </c>
      <c r="B6" s="21" t="s">
        <v>66</v>
      </c>
      <c r="C6" s="22">
        <v>1040</v>
      </c>
      <c r="D6" s="23">
        <v>39738</v>
      </c>
      <c r="E6" s="24">
        <v>0.5</v>
      </c>
      <c r="F6" s="25"/>
      <c r="G6" s="26">
        <f t="shared" si="0"/>
        <v>19869</v>
      </c>
    </row>
    <row r="7" spans="1:7" ht="24.95" customHeight="1" thickBot="1" x14ac:dyDescent="0.3">
      <c r="A7" s="27" t="s">
        <v>14</v>
      </c>
      <c r="B7" s="28"/>
      <c r="C7" s="29"/>
      <c r="D7" s="29"/>
      <c r="E7" s="29"/>
      <c r="F7" s="30"/>
      <c r="G7" s="31">
        <f t="shared" ref="G7" si="1">SUM(G3:G6)</f>
        <v>195932.2</v>
      </c>
    </row>
    <row r="8" spans="1:7" ht="24.95" customHeight="1" thickTop="1" x14ac:dyDescent="0.25">
      <c r="A8" s="67" t="s">
        <v>6</v>
      </c>
      <c r="B8" s="68"/>
      <c r="C8" s="68"/>
      <c r="D8" s="68"/>
      <c r="E8" s="68"/>
      <c r="F8" s="68"/>
      <c r="G8" s="69"/>
    </row>
    <row r="9" spans="1:7" ht="24.95" customHeight="1" x14ac:dyDescent="0.2">
      <c r="A9" s="70" t="s">
        <v>74</v>
      </c>
      <c r="B9" s="71"/>
      <c r="C9" s="71"/>
      <c r="D9" s="71"/>
      <c r="E9" s="71"/>
      <c r="F9" s="71"/>
      <c r="G9" s="72"/>
    </row>
    <row r="10" spans="1:7" ht="24.95" customHeight="1" thickBot="1" x14ac:dyDescent="0.25">
      <c r="A10" s="73"/>
      <c r="B10" s="74"/>
      <c r="C10" s="74"/>
      <c r="D10" s="74"/>
      <c r="E10" s="74"/>
      <c r="F10" s="74"/>
      <c r="G10" s="75"/>
    </row>
    <row r="11" spans="1:7" ht="24.95" customHeight="1" thickTop="1" thickBot="1" x14ac:dyDescent="0.25">
      <c r="A11" s="45"/>
      <c r="B11" s="45"/>
      <c r="C11" s="45"/>
      <c r="D11" s="45"/>
      <c r="E11" s="45"/>
      <c r="F11" s="45"/>
      <c r="G11" s="45"/>
    </row>
    <row r="12" spans="1:7" ht="24.95" customHeight="1" thickTop="1" thickBot="1" x14ac:dyDescent="0.3">
      <c r="A12" s="48" t="s">
        <v>4</v>
      </c>
      <c r="B12" s="49"/>
      <c r="C12" s="49"/>
      <c r="D12" s="49"/>
      <c r="E12" s="49"/>
      <c r="F12" s="49"/>
      <c r="G12" s="50"/>
    </row>
    <row r="13" spans="1:7" ht="24.95" customHeight="1" thickTop="1" thickBot="1" x14ac:dyDescent="0.25">
      <c r="A13" s="51"/>
      <c r="B13" s="84" t="s">
        <v>56</v>
      </c>
      <c r="C13" s="84"/>
      <c r="D13" s="84"/>
      <c r="E13" s="84"/>
      <c r="F13" s="47"/>
      <c r="G13" s="52"/>
    </row>
    <row r="14" spans="1:7" ht="24.95" customHeight="1" thickTop="1" thickBot="1" x14ac:dyDescent="0.25">
      <c r="A14" s="33"/>
      <c r="B14" s="9" t="s">
        <v>64</v>
      </c>
      <c r="C14" s="9" t="s">
        <v>65</v>
      </c>
      <c r="D14" s="9" t="s">
        <v>67</v>
      </c>
      <c r="E14" s="9" t="s">
        <v>66</v>
      </c>
      <c r="F14" s="11"/>
      <c r="G14" s="53" t="s">
        <v>47</v>
      </c>
    </row>
    <row r="15" spans="1:7" ht="24.95" customHeight="1" thickTop="1" x14ac:dyDescent="0.2">
      <c r="A15" s="20"/>
      <c r="B15" s="21"/>
      <c r="C15" s="21"/>
      <c r="D15" s="21"/>
      <c r="E15" s="21"/>
      <c r="F15" s="25"/>
      <c r="G15" s="54"/>
    </row>
    <row r="16" spans="1:7" s="64" customFormat="1" ht="24.95" customHeight="1" x14ac:dyDescent="0.2">
      <c r="A16" s="60" t="s">
        <v>3</v>
      </c>
      <c r="B16" s="61">
        <f>G3</f>
        <v>57750</v>
      </c>
      <c r="C16" s="61">
        <f>G4</f>
        <v>77210</v>
      </c>
      <c r="D16" s="61">
        <f>G5</f>
        <v>41103.200000000004</v>
      </c>
      <c r="E16" s="61">
        <f>G6</f>
        <v>19869</v>
      </c>
      <c r="F16" s="62"/>
      <c r="G16" s="63">
        <f>SUM(B16:E16)</f>
        <v>195932.2</v>
      </c>
    </row>
    <row r="17" spans="1:7" ht="24.95" customHeight="1" x14ac:dyDescent="0.2">
      <c r="A17" s="57" t="s">
        <v>52</v>
      </c>
      <c r="B17" s="55"/>
      <c r="C17" s="55"/>
      <c r="D17" s="55"/>
      <c r="E17" s="55"/>
      <c r="F17" s="25"/>
      <c r="G17" s="56"/>
    </row>
    <row r="18" spans="1:7" ht="24.95" customHeight="1" x14ac:dyDescent="0.2">
      <c r="A18" s="20" t="s">
        <v>68</v>
      </c>
      <c r="B18" s="55">
        <v>7790</v>
      </c>
      <c r="C18" s="55">
        <v>10416</v>
      </c>
      <c r="D18" s="55">
        <v>5545</v>
      </c>
      <c r="E18" s="55"/>
      <c r="F18" s="25"/>
      <c r="G18" s="56">
        <f t="shared" ref="G18:G24" si="2">SUM(B18:E18)</f>
        <v>23751</v>
      </c>
    </row>
    <row r="19" spans="1:7" ht="24.95" customHeight="1" x14ac:dyDescent="0.2">
      <c r="A19" s="20" t="s">
        <v>69</v>
      </c>
      <c r="B19" s="55">
        <v>4256</v>
      </c>
      <c r="C19" s="55">
        <v>5690</v>
      </c>
      <c r="D19" s="55">
        <v>3029</v>
      </c>
      <c r="E19" s="55">
        <v>1464</v>
      </c>
      <c r="F19" s="25"/>
      <c r="G19" s="56">
        <f t="shared" si="2"/>
        <v>14439</v>
      </c>
    </row>
    <row r="20" spans="1:7" ht="24.95" customHeight="1" x14ac:dyDescent="0.2">
      <c r="A20" s="20" t="s">
        <v>70</v>
      </c>
      <c r="B20" s="55">
        <v>756</v>
      </c>
      <c r="C20" s="55">
        <v>1011</v>
      </c>
      <c r="D20" s="55">
        <v>538</v>
      </c>
      <c r="E20" s="55"/>
      <c r="F20" s="25"/>
      <c r="G20" s="56">
        <f t="shared" si="2"/>
        <v>2305</v>
      </c>
    </row>
    <row r="21" spans="1:7" ht="24.95" customHeight="1" x14ac:dyDescent="0.2">
      <c r="A21" s="20" t="s">
        <v>53</v>
      </c>
      <c r="B21" s="55">
        <v>7140</v>
      </c>
      <c r="C21" s="55">
        <v>18756</v>
      </c>
      <c r="D21" s="55">
        <v>12792</v>
      </c>
      <c r="E21" s="55"/>
      <c r="F21" s="25"/>
      <c r="G21" s="56">
        <f t="shared" si="2"/>
        <v>38688</v>
      </c>
    </row>
    <row r="22" spans="1:7" ht="24.95" customHeight="1" x14ac:dyDescent="0.2">
      <c r="A22" s="20" t="s">
        <v>71</v>
      </c>
      <c r="B22" s="55">
        <v>681</v>
      </c>
      <c r="C22" s="55">
        <v>911</v>
      </c>
      <c r="D22" s="55">
        <v>485</v>
      </c>
      <c r="E22" s="55"/>
      <c r="F22" s="25"/>
      <c r="G22" s="56">
        <f t="shared" si="2"/>
        <v>2077</v>
      </c>
    </row>
    <row r="23" spans="1:7" ht="24.95" customHeight="1" x14ac:dyDescent="0.2">
      <c r="A23" s="20" t="s">
        <v>72</v>
      </c>
      <c r="B23" s="55">
        <v>381</v>
      </c>
      <c r="C23" s="55"/>
      <c r="D23" s="55">
        <v>271</v>
      </c>
      <c r="E23" s="55"/>
      <c r="F23" s="25"/>
      <c r="G23" s="56">
        <f t="shared" si="2"/>
        <v>652</v>
      </c>
    </row>
    <row r="24" spans="1:7" ht="24.95" customHeight="1" x14ac:dyDescent="0.2">
      <c r="A24" s="20" t="s">
        <v>54</v>
      </c>
      <c r="B24" s="46">
        <v>480</v>
      </c>
      <c r="C24" s="46"/>
      <c r="D24" s="46">
        <v>96</v>
      </c>
      <c r="E24" s="46"/>
      <c r="F24" s="25"/>
      <c r="G24" s="58">
        <f t="shared" si="2"/>
        <v>576</v>
      </c>
    </row>
    <row r="25" spans="1:7" ht="24.95" customHeight="1" thickBot="1" x14ac:dyDescent="0.3">
      <c r="A25" s="27" t="s">
        <v>55</v>
      </c>
      <c r="B25" s="55">
        <f>SUM(B18:B24)</f>
        <v>21484</v>
      </c>
      <c r="C25" s="55">
        <f>SUM(C18:C24)</f>
        <v>36784</v>
      </c>
      <c r="D25" s="55">
        <f>SUM(D18:D24)</f>
        <v>22756</v>
      </c>
      <c r="E25" s="55">
        <f>SUM(E18:E24)</f>
        <v>1464</v>
      </c>
      <c r="F25" s="25"/>
      <c r="G25" s="59">
        <f>SUM(G18:G24)</f>
        <v>82488</v>
      </c>
    </row>
    <row r="26" spans="1:7" ht="24.95" customHeight="1" thickTop="1" x14ac:dyDescent="0.25">
      <c r="A26" s="67" t="s">
        <v>6</v>
      </c>
      <c r="B26" s="68"/>
      <c r="C26" s="68"/>
      <c r="D26" s="68"/>
      <c r="E26" s="68"/>
      <c r="F26" s="68"/>
      <c r="G26" s="69"/>
    </row>
    <row r="27" spans="1:7" ht="24.95" customHeight="1" x14ac:dyDescent="0.2">
      <c r="A27" s="70" t="s">
        <v>73</v>
      </c>
      <c r="B27" s="71"/>
      <c r="C27" s="71"/>
      <c r="D27" s="71"/>
      <c r="E27" s="71"/>
      <c r="F27" s="71"/>
      <c r="G27" s="72"/>
    </row>
    <row r="28" spans="1:7" ht="24.95" customHeight="1" thickBot="1" x14ac:dyDescent="0.25">
      <c r="A28" s="73"/>
      <c r="B28" s="74"/>
      <c r="C28" s="74"/>
      <c r="D28" s="74"/>
      <c r="E28" s="74"/>
      <c r="F28" s="74"/>
      <c r="G28" s="75"/>
    </row>
    <row r="29" spans="1:7" ht="24.95" customHeight="1" thickTop="1" thickBot="1" x14ac:dyDescent="0.25"/>
    <row r="30" spans="1:7" ht="24.95" customHeight="1" thickTop="1" thickBot="1" x14ac:dyDescent="0.3">
      <c r="A30" s="13" t="s">
        <v>7</v>
      </c>
      <c r="B30" s="14"/>
      <c r="C30" s="15"/>
      <c r="D30" s="15"/>
      <c r="E30" s="15"/>
      <c r="F30" s="16"/>
      <c r="G30" s="17"/>
    </row>
    <row r="31" spans="1:7" ht="15.75" thickTop="1" thickBot="1" x14ac:dyDescent="0.25">
      <c r="A31" s="33" t="s">
        <v>8</v>
      </c>
      <c r="B31" s="9" t="s">
        <v>57</v>
      </c>
      <c r="C31" s="7" t="s">
        <v>16</v>
      </c>
      <c r="D31" s="10" t="s">
        <v>9</v>
      </c>
      <c r="E31" s="10" t="s">
        <v>10</v>
      </c>
      <c r="F31" s="11" t="s">
        <v>11</v>
      </c>
      <c r="G31" s="34" t="s">
        <v>12</v>
      </c>
    </row>
    <row r="32" spans="1:7" ht="24.95" customHeight="1" thickTop="1" x14ac:dyDescent="0.2">
      <c r="A32" s="20"/>
      <c r="B32" s="65"/>
      <c r="C32" s="22"/>
      <c r="D32" s="22"/>
      <c r="E32" s="32"/>
      <c r="F32" s="25"/>
      <c r="G32" s="26"/>
    </row>
    <row r="33" spans="1:7" ht="24.95" customHeight="1" thickBot="1" x14ac:dyDescent="0.3">
      <c r="A33" s="27" t="s">
        <v>13</v>
      </c>
      <c r="B33" s="65"/>
      <c r="C33" s="22"/>
      <c r="D33" s="22"/>
      <c r="E33" s="32"/>
      <c r="F33" s="25"/>
      <c r="G33" s="35">
        <f>SUM(G32:G32)</f>
        <v>0</v>
      </c>
    </row>
    <row r="34" spans="1:7" ht="24.95" customHeight="1" thickTop="1" x14ac:dyDescent="0.25">
      <c r="A34" s="67">
        <v>2</v>
      </c>
      <c r="B34" s="68"/>
      <c r="C34" s="68"/>
      <c r="D34" s="68"/>
      <c r="E34" s="68"/>
      <c r="F34" s="68"/>
      <c r="G34" s="69"/>
    </row>
    <row r="35" spans="1:7" ht="22.5" customHeight="1" x14ac:dyDescent="0.2">
      <c r="A35" s="76" t="s">
        <v>63</v>
      </c>
      <c r="B35" s="77"/>
      <c r="C35" s="77"/>
      <c r="D35" s="77"/>
      <c r="E35" s="77"/>
      <c r="F35" s="77"/>
      <c r="G35" s="78"/>
    </row>
    <row r="36" spans="1:7" ht="3" customHeight="1" thickBot="1" x14ac:dyDescent="0.25">
      <c r="A36" s="79"/>
      <c r="B36" s="80"/>
      <c r="C36" s="80"/>
      <c r="D36" s="80"/>
      <c r="E36" s="80"/>
      <c r="F36" s="80"/>
      <c r="G36" s="81"/>
    </row>
    <row r="37" spans="1:7" ht="24.95" customHeight="1" thickTop="1" thickBot="1" x14ac:dyDescent="0.25"/>
    <row r="38" spans="1:7" ht="24.95" customHeight="1" thickTop="1" thickBot="1" x14ac:dyDescent="0.3">
      <c r="A38" s="13" t="s">
        <v>20</v>
      </c>
      <c r="B38" s="14"/>
      <c r="C38" s="15"/>
      <c r="D38" s="15"/>
      <c r="E38" s="15"/>
      <c r="F38" s="16"/>
      <c r="G38" s="17"/>
    </row>
    <row r="39" spans="1:7" ht="24.95" customHeight="1" thickTop="1" thickBot="1" x14ac:dyDescent="0.25">
      <c r="A39" s="33"/>
      <c r="B39" s="82" t="s">
        <v>18</v>
      </c>
      <c r="C39" s="83"/>
      <c r="D39" s="83"/>
      <c r="E39" s="83"/>
      <c r="F39" s="83"/>
      <c r="G39" s="34" t="s">
        <v>12</v>
      </c>
    </row>
    <row r="40" spans="1:7" ht="24.95" customHeight="1" thickTop="1" x14ac:dyDescent="0.2">
      <c r="A40" s="20"/>
      <c r="B40" s="21"/>
      <c r="C40" s="22"/>
      <c r="D40" s="22"/>
      <c r="E40" s="22"/>
      <c r="F40" s="25"/>
      <c r="G40" s="26">
        <v>0</v>
      </c>
    </row>
    <row r="41" spans="1:7" ht="24.95" customHeight="1" x14ac:dyDescent="0.25">
      <c r="A41" s="27" t="s">
        <v>21</v>
      </c>
      <c r="B41" s="21"/>
      <c r="C41" s="22"/>
      <c r="D41" s="22"/>
      <c r="E41" s="32"/>
      <c r="F41" s="25"/>
      <c r="G41" s="35">
        <f>SUM(G40:G40)</f>
        <v>0</v>
      </c>
    </row>
    <row r="42" spans="1:7" ht="24.95" customHeight="1" x14ac:dyDescent="0.25">
      <c r="A42" s="85" t="s">
        <v>15</v>
      </c>
      <c r="B42" s="86"/>
      <c r="C42" s="86"/>
      <c r="D42" s="86"/>
      <c r="E42" s="86"/>
      <c r="F42" s="86"/>
      <c r="G42" s="87"/>
    </row>
    <row r="43" spans="1:7" ht="24.95" customHeight="1" thickBot="1" x14ac:dyDescent="0.25">
      <c r="A43" s="73" t="s">
        <v>22</v>
      </c>
      <c r="B43" s="74"/>
      <c r="C43" s="74"/>
      <c r="D43" s="74"/>
      <c r="E43" s="74"/>
      <c r="F43" s="74"/>
      <c r="G43" s="75"/>
    </row>
    <row r="44" spans="1:7" ht="24.95" customHeight="1" thickTop="1" thickBot="1" x14ac:dyDescent="0.25"/>
    <row r="45" spans="1:7" ht="24.95" customHeight="1" thickTop="1" thickBot="1" x14ac:dyDescent="0.3">
      <c r="A45" s="13" t="s">
        <v>17</v>
      </c>
      <c r="B45" s="14"/>
      <c r="C45" s="15"/>
      <c r="D45" s="15"/>
      <c r="E45" s="15"/>
      <c r="F45" s="16"/>
      <c r="G45" s="17"/>
    </row>
    <row r="46" spans="1:7" ht="24.95" customHeight="1" thickTop="1" thickBot="1" x14ac:dyDescent="0.25">
      <c r="A46" s="33"/>
      <c r="B46" s="82" t="s">
        <v>18</v>
      </c>
      <c r="C46" s="83"/>
      <c r="D46" s="83"/>
      <c r="E46" s="83"/>
      <c r="F46" s="83"/>
      <c r="G46" s="34" t="s">
        <v>12</v>
      </c>
    </row>
    <row r="47" spans="1:7" ht="24.95" customHeight="1" thickTop="1" x14ac:dyDescent="0.2">
      <c r="A47" s="20"/>
      <c r="B47" s="21"/>
      <c r="C47" s="22"/>
      <c r="D47" s="22"/>
      <c r="E47" s="22"/>
      <c r="F47" s="25"/>
      <c r="G47" s="26"/>
    </row>
    <row r="48" spans="1:7" s="5" customFormat="1" ht="24.95" customHeight="1" thickBot="1" x14ac:dyDescent="0.3">
      <c r="A48" s="27" t="s">
        <v>19</v>
      </c>
      <c r="B48" s="28"/>
      <c r="C48" s="29"/>
      <c r="D48" s="29"/>
      <c r="E48" s="36"/>
      <c r="F48" s="30"/>
      <c r="G48" s="35">
        <v>0</v>
      </c>
    </row>
    <row r="49" spans="1:7" ht="24.95" customHeight="1" thickTop="1" x14ac:dyDescent="0.25">
      <c r="A49" s="67" t="s">
        <v>15</v>
      </c>
      <c r="B49" s="68"/>
      <c r="C49" s="68"/>
      <c r="D49" s="68"/>
      <c r="E49" s="68"/>
      <c r="F49" s="68"/>
      <c r="G49" s="69"/>
    </row>
    <row r="50" spans="1:7" ht="24.95" customHeight="1" thickBot="1" x14ac:dyDescent="0.25">
      <c r="A50" s="73" t="s">
        <v>60</v>
      </c>
      <c r="B50" s="74"/>
      <c r="C50" s="74"/>
      <c r="D50" s="74"/>
      <c r="E50" s="74"/>
      <c r="F50" s="74"/>
      <c r="G50" s="75"/>
    </row>
    <row r="51" spans="1:7" ht="24.95" customHeight="1" thickTop="1" thickBot="1" x14ac:dyDescent="0.25"/>
    <row r="52" spans="1:7" ht="24.95" customHeight="1" thickTop="1" thickBot="1" x14ac:dyDescent="0.3">
      <c r="A52" s="13" t="s">
        <v>44</v>
      </c>
      <c r="B52" s="14"/>
      <c r="C52" s="15"/>
      <c r="D52" s="15"/>
      <c r="E52" s="15"/>
      <c r="F52" s="16"/>
      <c r="G52" s="17"/>
    </row>
    <row r="53" spans="1:7" ht="24.95" customHeight="1" thickTop="1" thickBot="1" x14ac:dyDescent="0.25">
      <c r="A53" s="33"/>
      <c r="B53" s="82" t="s">
        <v>18</v>
      </c>
      <c r="C53" s="83"/>
      <c r="D53" s="83"/>
      <c r="E53" s="83"/>
      <c r="F53" s="83"/>
      <c r="G53" s="34" t="s">
        <v>12</v>
      </c>
    </row>
    <row r="54" spans="1:7" s="5" customFormat="1" ht="24.95" customHeight="1" thickTop="1" x14ac:dyDescent="0.25">
      <c r="A54" s="27" t="s">
        <v>23</v>
      </c>
      <c r="B54" s="28"/>
      <c r="C54" s="29"/>
      <c r="D54" s="29"/>
      <c r="E54" s="36"/>
      <c r="F54" s="30"/>
      <c r="G54" s="35">
        <v>0</v>
      </c>
    </row>
    <row r="55" spans="1:7" ht="24.95" customHeight="1" x14ac:dyDescent="0.25">
      <c r="A55" s="85" t="s">
        <v>15</v>
      </c>
      <c r="B55" s="86"/>
      <c r="C55" s="86"/>
      <c r="D55" s="86"/>
      <c r="E55" s="86"/>
      <c r="F55" s="86"/>
      <c r="G55" s="87"/>
    </row>
    <row r="56" spans="1:7" ht="24.95" customHeight="1" thickBot="1" x14ac:dyDescent="0.25">
      <c r="A56" s="73" t="s">
        <v>24</v>
      </c>
      <c r="B56" s="74"/>
      <c r="C56" s="74"/>
      <c r="D56" s="74"/>
      <c r="E56" s="74"/>
      <c r="F56" s="74"/>
      <c r="G56" s="75"/>
    </row>
    <row r="57" spans="1:7" ht="24.95" customHeight="1" thickTop="1" thickBot="1" x14ac:dyDescent="0.25"/>
    <row r="58" spans="1:7" s="5" customFormat="1" ht="24.95" customHeight="1" thickTop="1" thickBot="1" x14ac:dyDescent="0.3">
      <c r="A58" s="13" t="s">
        <v>25</v>
      </c>
      <c r="B58" s="37"/>
      <c r="C58" s="38"/>
      <c r="D58" s="38"/>
      <c r="E58" s="38"/>
      <c r="F58" s="39"/>
      <c r="G58" s="40"/>
    </row>
    <row r="59" spans="1:7" ht="24.95" customHeight="1" thickTop="1" thickBot="1" x14ac:dyDescent="0.25">
      <c r="A59" s="88" t="s">
        <v>26</v>
      </c>
      <c r="B59" s="83"/>
      <c r="C59" s="83"/>
      <c r="D59" s="83"/>
      <c r="E59" s="83"/>
      <c r="F59" s="83"/>
      <c r="G59" s="41" t="s">
        <v>27</v>
      </c>
    </row>
    <row r="60" spans="1:7" ht="24.95" customHeight="1" thickTop="1" x14ac:dyDescent="0.2">
      <c r="A60" s="20" t="s">
        <v>28</v>
      </c>
      <c r="B60" s="21"/>
      <c r="C60" s="22"/>
      <c r="D60" s="22"/>
      <c r="E60" s="22"/>
      <c r="F60" s="25"/>
      <c r="G60" s="26">
        <v>427141</v>
      </c>
    </row>
    <row r="61" spans="1:7" ht="24.95" customHeight="1" x14ac:dyDescent="0.2">
      <c r="A61" s="20" t="s">
        <v>29</v>
      </c>
      <c r="B61" s="21"/>
      <c r="C61" s="22"/>
      <c r="D61" s="22"/>
      <c r="E61" s="22"/>
      <c r="F61" s="25"/>
      <c r="G61" s="26">
        <v>990000</v>
      </c>
    </row>
    <row r="62" spans="1:7" ht="24.95" customHeight="1" x14ac:dyDescent="0.2">
      <c r="A62" s="20" t="s">
        <v>30</v>
      </c>
      <c r="B62" s="21"/>
      <c r="C62" s="22"/>
      <c r="D62" s="22"/>
      <c r="E62" s="22"/>
      <c r="F62" s="25"/>
      <c r="G62" s="26">
        <v>53637</v>
      </c>
    </row>
    <row r="63" spans="1:7" ht="24.95" customHeight="1" x14ac:dyDescent="0.2">
      <c r="A63" s="20" t="s">
        <v>31</v>
      </c>
      <c r="B63" s="21"/>
      <c r="C63" s="22"/>
      <c r="D63" s="22"/>
      <c r="E63" s="22"/>
      <c r="F63" s="25"/>
      <c r="G63" s="26">
        <v>950000</v>
      </c>
    </row>
    <row r="64" spans="1:7" ht="24.95" customHeight="1" x14ac:dyDescent="0.2">
      <c r="A64" s="20" t="s">
        <v>32</v>
      </c>
      <c r="B64" s="21"/>
      <c r="C64" s="22"/>
      <c r="D64" s="22"/>
      <c r="E64" s="22"/>
      <c r="F64" s="25"/>
      <c r="G64" s="26">
        <v>250000</v>
      </c>
    </row>
    <row r="65" spans="1:7" ht="24.95" customHeight="1" x14ac:dyDescent="0.2">
      <c r="A65" s="20" t="s">
        <v>33</v>
      </c>
      <c r="B65" s="21"/>
      <c r="C65" s="22"/>
      <c r="D65" s="22"/>
      <c r="E65" s="22"/>
      <c r="F65" s="25"/>
      <c r="G65" s="26">
        <v>228102</v>
      </c>
    </row>
    <row r="66" spans="1:7" ht="24.95" customHeight="1" x14ac:dyDescent="0.2">
      <c r="A66" s="20" t="s">
        <v>34</v>
      </c>
      <c r="B66" s="21"/>
      <c r="C66" s="22"/>
      <c r="D66" s="22"/>
      <c r="E66" s="22"/>
      <c r="F66" s="25"/>
      <c r="G66" s="26">
        <v>210125</v>
      </c>
    </row>
    <row r="67" spans="1:7" s="5" customFormat="1" ht="24.95" customHeight="1" thickBot="1" x14ac:dyDescent="0.3">
      <c r="A67" s="27" t="s">
        <v>35</v>
      </c>
      <c r="B67" s="28"/>
      <c r="C67" s="29"/>
      <c r="D67" s="29"/>
      <c r="E67" s="29"/>
      <c r="F67" s="30"/>
      <c r="G67" s="35">
        <f>SUM(G60:G66)</f>
        <v>3109005</v>
      </c>
    </row>
    <row r="68" spans="1:7" ht="24.95" customHeight="1" thickTop="1" x14ac:dyDescent="0.25">
      <c r="A68" s="67" t="s">
        <v>15</v>
      </c>
      <c r="B68" s="68"/>
      <c r="C68" s="68"/>
      <c r="D68" s="68"/>
      <c r="E68" s="68"/>
      <c r="F68" s="68"/>
      <c r="G68" s="69"/>
    </row>
    <row r="69" spans="1:7" ht="24.95" customHeight="1" x14ac:dyDescent="0.2">
      <c r="A69" s="70" t="s">
        <v>75</v>
      </c>
      <c r="B69" s="71"/>
      <c r="C69" s="71"/>
      <c r="D69" s="71"/>
      <c r="E69" s="71"/>
      <c r="F69" s="71"/>
      <c r="G69" s="72"/>
    </row>
    <row r="70" spans="1:7" ht="40.5" customHeight="1" thickBot="1" x14ac:dyDescent="0.25">
      <c r="A70" s="73"/>
      <c r="B70" s="74"/>
      <c r="C70" s="74"/>
      <c r="D70" s="74"/>
      <c r="E70" s="74"/>
      <c r="F70" s="74"/>
      <c r="G70" s="75"/>
    </row>
    <row r="71" spans="1:7" ht="24.95" customHeight="1" thickTop="1" thickBot="1" x14ac:dyDescent="0.25"/>
    <row r="72" spans="1:7" ht="24.95" customHeight="1" thickTop="1" thickBot="1" x14ac:dyDescent="0.3">
      <c r="A72" s="13" t="s">
        <v>36</v>
      </c>
      <c r="B72" s="14"/>
      <c r="C72" s="15"/>
      <c r="D72" s="15"/>
      <c r="E72" s="15"/>
      <c r="F72" s="16"/>
      <c r="G72" s="17"/>
    </row>
    <row r="73" spans="1:7" ht="24.95" customHeight="1" thickTop="1" thickBot="1" x14ac:dyDescent="0.25">
      <c r="A73" s="33"/>
      <c r="B73" s="82"/>
      <c r="C73" s="83"/>
      <c r="D73" s="83"/>
      <c r="E73" s="83"/>
      <c r="F73" s="83"/>
      <c r="G73" s="34" t="s">
        <v>12</v>
      </c>
    </row>
    <row r="74" spans="1:7" ht="24.95" customHeight="1" thickTop="1" x14ac:dyDescent="0.2">
      <c r="A74" s="20"/>
      <c r="B74" s="21"/>
      <c r="C74" s="22"/>
      <c r="D74" s="22"/>
      <c r="E74" s="22"/>
      <c r="F74" s="25"/>
      <c r="G74" s="26"/>
    </row>
    <row r="75" spans="1:7" ht="24.95" customHeight="1" x14ac:dyDescent="0.2">
      <c r="A75" s="20"/>
      <c r="B75" s="21"/>
      <c r="C75" s="22"/>
      <c r="D75" s="22"/>
      <c r="E75" s="22"/>
      <c r="F75" s="25"/>
      <c r="G75" s="26"/>
    </row>
    <row r="76" spans="1:7" ht="24.95" customHeight="1" thickBot="1" x14ac:dyDescent="0.3">
      <c r="A76" s="27" t="s">
        <v>19</v>
      </c>
      <c r="B76" s="28"/>
      <c r="C76" s="29"/>
      <c r="D76" s="29"/>
      <c r="E76" s="36"/>
      <c r="F76" s="30"/>
      <c r="G76" s="35">
        <f>SUM(G74:G75)</f>
        <v>0</v>
      </c>
    </row>
    <row r="77" spans="1:7" ht="24.95" customHeight="1" thickTop="1" x14ac:dyDescent="0.25">
      <c r="A77" s="67" t="s">
        <v>15</v>
      </c>
      <c r="B77" s="68"/>
      <c r="C77" s="68"/>
      <c r="D77" s="68"/>
      <c r="E77" s="68"/>
      <c r="F77" s="68"/>
      <c r="G77" s="69"/>
    </row>
    <row r="78" spans="1:7" ht="24.95" customHeight="1" x14ac:dyDescent="0.2">
      <c r="A78" s="70" t="s">
        <v>61</v>
      </c>
      <c r="B78" s="71"/>
      <c r="C78" s="71"/>
      <c r="D78" s="71"/>
      <c r="E78" s="71"/>
      <c r="F78" s="71"/>
      <c r="G78" s="72"/>
    </row>
    <row r="79" spans="1:7" ht="24.95" customHeight="1" thickBot="1" x14ac:dyDescent="0.25">
      <c r="A79" s="73"/>
      <c r="B79" s="74"/>
      <c r="C79" s="74"/>
      <c r="D79" s="74"/>
      <c r="E79" s="74"/>
      <c r="F79" s="74"/>
      <c r="G79" s="75"/>
    </row>
    <row r="80" spans="1:7" ht="24.95" customHeight="1" thickTop="1" thickBot="1" x14ac:dyDescent="0.25"/>
    <row r="81" spans="1:7" ht="24.95" customHeight="1" thickTop="1" thickBot="1" x14ac:dyDescent="0.3">
      <c r="A81" s="13" t="s">
        <v>37</v>
      </c>
      <c r="B81" s="14"/>
      <c r="C81" s="15"/>
      <c r="D81" s="15"/>
      <c r="E81" s="15"/>
      <c r="F81" s="16"/>
      <c r="G81" s="17"/>
    </row>
    <row r="82" spans="1:7" ht="24.95" customHeight="1" thickTop="1" thickBot="1" x14ac:dyDescent="0.25">
      <c r="A82" s="33"/>
      <c r="B82" s="82" t="s">
        <v>58</v>
      </c>
      <c r="C82" s="83"/>
      <c r="D82" s="83"/>
      <c r="E82" s="83"/>
      <c r="F82" s="83"/>
      <c r="G82" s="34" t="s">
        <v>12</v>
      </c>
    </row>
    <row r="83" spans="1:7" ht="24.95" customHeight="1" thickTop="1" x14ac:dyDescent="0.2">
      <c r="A83" s="20" t="s">
        <v>37</v>
      </c>
      <c r="B83" s="66">
        <v>0.27629999999999999</v>
      </c>
      <c r="C83" s="22"/>
      <c r="D83" s="22"/>
      <c r="E83" s="22"/>
      <c r="F83" s="25"/>
      <c r="G83" s="26">
        <v>67025</v>
      </c>
    </row>
    <row r="84" spans="1:7" ht="24.95" customHeight="1" x14ac:dyDescent="0.2">
      <c r="A84" s="20"/>
      <c r="B84" s="21"/>
      <c r="C84" s="22"/>
      <c r="D84" s="22"/>
      <c r="E84" s="22"/>
      <c r="F84" s="25"/>
      <c r="G84" s="26"/>
    </row>
    <row r="85" spans="1:7" ht="24.95" customHeight="1" thickBot="1" x14ac:dyDescent="0.3">
      <c r="A85" s="27" t="s">
        <v>38</v>
      </c>
      <c r="B85" s="28"/>
      <c r="C85" s="29"/>
      <c r="D85" s="29"/>
      <c r="E85" s="36"/>
      <c r="F85" s="30"/>
      <c r="G85" s="35">
        <f>SUM(G83:G84)</f>
        <v>67025</v>
      </c>
    </row>
    <row r="86" spans="1:7" ht="24.95" customHeight="1" thickTop="1" x14ac:dyDescent="0.25">
      <c r="A86" s="67" t="s">
        <v>15</v>
      </c>
      <c r="B86" s="68"/>
      <c r="C86" s="68"/>
      <c r="D86" s="68"/>
      <c r="E86" s="68"/>
      <c r="F86" s="68"/>
      <c r="G86" s="69"/>
    </row>
    <row r="87" spans="1:7" ht="24.95" customHeight="1" x14ac:dyDescent="0.2">
      <c r="A87" s="70" t="s">
        <v>59</v>
      </c>
      <c r="B87" s="71"/>
      <c r="C87" s="71"/>
      <c r="D87" s="71"/>
      <c r="E87" s="71"/>
      <c r="F87" s="71"/>
      <c r="G87" s="72"/>
    </row>
    <row r="88" spans="1:7" ht="24.95" customHeight="1" thickBot="1" x14ac:dyDescent="0.25">
      <c r="A88" s="73"/>
      <c r="B88" s="74"/>
      <c r="C88" s="74"/>
      <c r="D88" s="74"/>
      <c r="E88" s="74"/>
      <c r="F88" s="74"/>
      <c r="G88" s="75"/>
    </row>
    <row r="89" spans="1:7" ht="24.95" customHeight="1" thickTop="1" x14ac:dyDescent="0.2"/>
    <row r="91" spans="1:7" ht="24.95" customHeight="1" x14ac:dyDescent="0.25">
      <c r="A91" s="89" t="s">
        <v>39</v>
      </c>
      <c r="B91" s="89"/>
      <c r="C91" s="89"/>
      <c r="D91" s="89"/>
      <c r="E91" s="89"/>
      <c r="F91" s="89"/>
      <c r="G91" s="89"/>
    </row>
    <row r="92" spans="1:7" ht="24.95" customHeight="1" x14ac:dyDescent="0.25">
      <c r="A92" s="90" t="s">
        <v>40</v>
      </c>
      <c r="B92" s="90"/>
      <c r="C92" s="90"/>
      <c r="D92" s="90"/>
      <c r="E92" s="90"/>
      <c r="F92" s="90"/>
      <c r="G92" s="42" t="s">
        <v>41</v>
      </c>
    </row>
    <row r="93" spans="1:7" ht="24.95" customHeight="1" x14ac:dyDescent="0.2">
      <c r="A93" s="93"/>
      <c r="B93" s="94"/>
      <c r="C93" s="94"/>
      <c r="D93" s="94"/>
      <c r="E93" s="94"/>
      <c r="F93" s="94"/>
      <c r="G93" s="44"/>
    </row>
    <row r="94" spans="1:7" ht="24.95" customHeight="1" x14ac:dyDescent="0.2">
      <c r="A94" s="91" t="s">
        <v>42</v>
      </c>
      <c r="B94" s="91"/>
      <c r="C94" s="91"/>
      <c r="D94" s="91"/>
      <c r="E94" s="91"/>
      <c r="F94" s="91"/>
      <c r="G94" s="43">
        <f>G7</f>
        <v>195932.2</v>
      </c>
    </row>
    <row r="95" spans="1:7" ht="24.95" customHeight="1" x14ac:dyDescent="0.2">
      <c r="A95" s="91" t="s">
        <v>43</v>
      </c>
      <c r="B95" s="91"/>
      <c r="C95" s="91"/>
      <c r="D95" s="91"/>
      <c r="E95" s="91"/>
      <c r="F95" s="91"/>
      <c r="G95" s="96">
        <f>G25</f>
        <v>82488</v>
      </c>
    </row>
    <row r="96" spans="1:7" ht="24.95" customHeight="1" x14ac:dyDescent="0.2">
      <c r="A96" s="91" t="s">
        <v>7</v>
      </c>
      <c r="B96" s="91"/>
      <c r="C96" s="91"/>
      <c r="D96" s="91"/>
      <c r="E96" s="91"/>
      <c r="F96" s="91"/>
      <c r="G96" s="43">
        <v>0</v>
      </c>
    </row>
    <row r="97" spans="1:7" ht="24.95" customHeight="1" x14ac:dyDescent="0.2">
      <c r="A97" s="91" t="s">
        <v>20</v>
      </c>
      <c r="B97" s="91"/>
      <c r="C97" s="91"/>
      <c r="D97" s="91"/>
      <c r="E97" s="91"/>
      <c r="F97" s="91"/>
      <c r="G97" s="43">
        <v>0</v>
      </c>
    </row>
    <row r="98" spans="1:7" ht="24.95" customHeight="1" x14ac:dyDescent="0.2">
      <c r="A98" s="91" t="s">
        <v>17</v>
      </c>
      <c r="B98" s="91"/>
      <c r="C98" s="91"/>
      <c r="D98" s="91"/>
      <c r="E98" s="91"/>
      <c r="F98" s="91"/>
      <c r="G98" s="43">
        <v>0</v>
      </c>
    </row>
    <row r="99" spans="1:7" ht="24.95" customHeight="1" x14ac:dyDescent="0.2">
      <c r="A99" s="91" t="s">
        <v>44</v>
      </c>
      <c r="B99" s="91"/>
      <c r="C99" s="91"/>
      <c r="D99" s="91"/>
      <c r="E99" s="91"/>
      <c r="F99" s="91"/>
      <c r="G99" s="43">
        <v>0</v>
      </c>
    </row>
    <row r="100" spans="1:7" ht="24.95" customHeight="1" x14ac:dyDescent="0.2">
      <c r="A100" s="91" t="s">
        <v>76</v>
      </c>
      <c r="B100" s="91"/>
      <c r="C100" s="91"/>
      <c r="D100" s="91"/>
      <c r="E100" s="91"/>
      <c r="F100" s="91"/>
      <c r="G100" s="43">
        <f>G67</f>
        <v>3109005</v>
      </c>
    </row>
    <row r="101" spans="1:7" ht="24.95" customHeight="1" x14ac:dyDescent="0.2">
      <c r="A101" s="91" t="s">
        <v>36</v>
      </c>
      <c r="B101" s="91"/>
      <c r="C101" s="91"/>
      <c r="D101" s="91"/>
      <c r="E101" s="91"/>
      <c r="F101" s="91"/>
      <c r="G101" s="43">
        <v>0</v>
      </c>
    </row>
    <row r="102" spans="1:7" ht="24.95" customHeight="1" x14ac:dyDescent="0.25">
      <c r="A102" s="92" t="s">
        <v>45</v>
      </c>
      <c r="B102" s="92"/>
      <c r="C102" s="92"/>
      <c r="D102" s="92"/>
      <c r="E102" s="92"/>
      <c r="F102" s="92"/>
      <c r="G102" s="43">
        <f>SUM(G94:G101)</f>
        <v>3387425.2</v>
      </c>
    </row>
    <row r="103" spans="1:7" ht="24.95" customHeight="1" x14ac:dyDescent="0.2">
      <c r="A103" s="91" t="s">
        <v>46</v>
      </c>
      <c r="B103" s="91"/>
      <c r="C103" s="91"/>
      <c r="D103" s="91"/>
      <c r="E103" s="91"/>
      <c r="F103" s="91"/>
      <c r="G103" s="43">
        <f>G85</f>
        <v>67025</v>
      </c>
    </row>
    <row r="104" spans="1:7" ht="24.95" customHeight="1" x14ac:dyDescent="0.25">
      <c r="A104" s="92" t="s">
        <v>47</v>
      </c>
      <c r="B104" s="92"/>
      <c r="C104" s="92"/>
      <c r="D104" s="92"/>
      <c r="E104" s="92"/>
      <c r="F104" s="92"/>
      <c r="G104" s="43">
        <f>SUM(G102:G103)</f>
        <v>3454450.2</v>
      </c>
    </row>
    <row r="105" spans="1:7" ht="24.95" customHeight="1" x14ac:dyDescent="0.2">
      <c r="A105" s="95"/>
      <c r="B105" s="95"/>
      <c r="C105" s="95"/>
      <c r="D105" s="95"/>
      <c r="E105" s="95"/>
      <c r="F105" s="95"/>
      <c r="G105" s="95"/>
    </row>
  </sheetData>
  <mergeCells count="40">
    <mergeCell ref="A102:F102"/>
    <mergeCell ref="A103:F103"/>
    <mergeCell ref="A104:F104"/>
    <mergeCell ref="A93:F93"/>
    <mergeCell ref="A105:G105"/>
    <mergeCell ref="A95:F95"/>
    <mergeCell ref="A96:F96"/>
    <mergeCell ref="A97:F97"/>
    <mergeCell ref="A98:F98"/>
    <mergeCell ref="A99:F99"/>
    <mergeCell ref="A100:F100"/>
    <mergeCell ref="A101:F101"/>
    <mergeCell ref="A86:G86"/>
    <mergeCell ref="A87:G88"/>
    <mergeCell ref="A91:G91"/>
    <mergeCell ref="A92:F92"/>
    <mergeCell ref="A94:F94"/>
    <mergeCell ref="A69:G70"/>
    <mergeCell ref="B73:F73"/>
    <mergeCell ref="A77:G77"/>
    <mergeCell ref="A78:G79"/>
    <mergeCell ref="B82:F82"/>
    <mergeCell ref="B53:F53"/>
    <mergeCell ref="A55:G55"/>
    <mergeCell ref="A56:G56"/>
    <mergeCell ref="A59:F59"/>
    <mergeCell ref="A68:G68"/>
    <mergeCell ref="A42:G42"/>
    <mergeCell ref="A43:G43"/>
    <mergeCell ref="B46:F46"/>
    <mergeCell ref="A49:G49"/>
    <mergeCell ref="A50:G50"/>
    <mergeCell ref="A8:G8"/>
    <mergeCell ref="A9:G10"/>
    <mergeCell ref="A34:G34"/>
    <mergeCell ref="A35:G36"/>
    <mergeCell ref="B39:F39"/>
    <mergeCell ref="A26:G26"/>
    <mergeCell ref="A27:G28"/>
    <mergeCell ref="B13:E13"/>
  </mergeCells>
  <printOptions horizontalCentered="1"/>
  <pageMargins left="0.2" right="0.2" top="1" bottom="0.5" header="0.3" footer="0.3"/>
  <pageSetup fitToHeight="0" orientation="landscape" r:id="rId1"/>
  <headerFooter>
    <oddHeader xml:space="preserve">&amp;CAttachment 3
Budget Detail and Narrative Virginia Application for Federal Fiscal Year 2016
Justice Assistance Grant Funding
</oddHeader>
    <oddFooter>&amp;CPage &amp;P of &amp;N</oddFooter>
  </headerFooter>
  <rowBreaks count="3" manualBreakCount="3">
    <brk id="11" max="16383" man="1"/>
    <brk id="28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Waddy</dc:creator>
  <cp:lastModifiedBy>Janice Waddy</cp:lastModifiedBy>
  <cp:lastPrinted>2016-06-29T17:41:34Z</cp:lastPrinted>
  <dcterms:created xsi:type="dcterms:W3CDTF">2014-04-04T18:30:31Z</dcterms:created>
  <dcterms:modified xsi:type="dcterms:W3CDTF">2016-06-29T18:12:00Z</dcterms:modified>
</cp:coreProperties>
</file>